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treamnet Steering Committee 2014\Fall, 2014\"/>
    </mc:Choice>
  </mc:AlternateContent>
  <bookViews>
    <workbookView minimized="1" xWindow="0" yWindow="0" windowWidth="19845" windowHeight="7665"/>
  </bookViews>
  <sheets>
    <sheet name="Sheet1" sheetId="1" r:id="rId1"/>
  </sheets>
  <definedNames>
    <definedName name="_xlnm.Print_Area" localSheetId="0">Sheet1!$C$1:$L$19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K9" i="1" l="1"/>
  <c r="I9" i="1"/>
  <c r="G9" i="1"/>
  <c r="E9" i="1"/>
</calcChain>
</file>

<file path=xl/sharedStrings.xml><?xml version="1.0" encoding="utf-8"?>
<sst xmlns="http://schemas.openxmlformats.org/spreadsheetml/2006/main" count="33" uniqueCount="31">
  <si>
    <t>SAR Comments</t>
  </si>
  <si>
    <t>Juvenile Abundance comments</t>
  </si>
  <si>
    <t>TRT Populations</t>
  </si>
  <si>
    <t xml:space="preserve">Unlisted Populations </t>
  </si>
  <si>
    <t>(does not include 3 planned for 2016)</t>
  </si>
  <si>
    <t>(does not include 7 planned for 2016)</t>
  </si>
  <si>
    <t>(does not include 10 planned for 2016)</t>
  </si>
  <si>
    <t>Recruits per Spawner Comments</t>
  </si>
  <si>
    <t>Coordinated Assessment Indicator Data FY 2015 Predicted Data Flow</t>
  </si>
  <si>
    <t>Smolt to Adult Ratio (2015)</t>
  </si>
  <si>
    <t>When DES is finalized: Juvenile Abundance Estimate (2015)</t>
  </si>
  <si>
    <t>Total Populations*</t>
  </si>
  <si>
    <t>NOSA</t>
  </si>
  <si>
    <t>RperS</t>
  </si>
  <si>
    <t>SAR</t>
  </si>
  <si>
    <t>Juvenile Abundance</t>
  </si>
  <si>
    <t>ODFW</t>
  </si>
  <si>
    <t>IDFG</t>
  </si>
  <si>
    <t>WDFW</t>
  </si>
  <si>
    <t>TRIBES</t>
  </si>
  <si>
    <t>Predicted reporting for TRT populations in FY 2015 is therefor;</t>
  </si>
  <si>
    <t>Predicted reporting for NOSA by organization;</t>
  </si>
  <si>
    <t>* Includes 3 TRT populations that have anticipated reports from both WDFW &amp; ODFW due to shared range (duplicates)</t>
  </si>
  <si>
    <t xml:space="preserve">341 TRT Populations listed (including 7 duplicates where ODFW &amp; WDFW share the population range). </t>
  </si>
  <si>
    <t>134/341</t>
  </si>
  <si>
    <t>27/341</t>
  </si>
  <si>
    <t>7/341</t>
  </si>
  <si>
    <t>25/341</t>
  </si>
  <si>
    <r>
      <t xml:space="preserve">NOSA
</t>
    </r>
    <r>
      <rPr>
        <b/>
        <sz val="14"/>
        <color indexed="56"/>
        <rFont val="Arial"/>
        <family val="2"/>
      </rPr>
      <t xml:space="preserve"> (2015)</t>
    </r>
  </si>
  <si>
    <r>
      <t xml:space="preserve">NOSA
</t>
    </r>
    <r>
      <rPr>
        <b/>
        <sz val="14"/>
        <color indexed="56"/>
        <rFont val="Arial"/>
        <family val="2"/>
      </rPr>
      <t xml:space="preserve">Comments </t>
    </r>
  </si>
  <si>
    <r>
      <t>Recruits per Spawner
(</t>
    </r>
    <r>
      <rPr>
        <b/>
        <sz val="14"/>
        <color indexed="56"/>
        <rFont val="Arial"/>
        <family val="2"/>
      </rPr>
      <t>2015)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</si>
</sst>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4"/>
      <color indexed="5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2" fillId="0" borderId="9" xfId="0" applyFont="1" applyBorder="1"/>
    <xf numFmtId="0" fontId="2" fillId="0" borderId="11" xfId="0" applyFont="1" applyBorder="1"/>
    <xf numFmtId="0" fontId="3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wrapText="1"/>
    </xf>
    <xf numFmtId="0" fontId="2" fillId="5" borderId="3" xfId="0" applyFont="1" applyFill="1" applyBorder="1" applyAlignment="1">
      <alignment horizontal="center" wrapText="1"/>
    </xf>
    <xf numFmtId="0" fontId="2" fillId="5" borderId="8" xfId="0" applyFont="1" applyFill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5" borderId="4" xfId="0" applyFont="1" applyFill="1" applyBorder="1"/>
    <xf numFmtId="0" fontId="2" fillId="5" borderId="5" xfId="0" applyFont="1" applyFill="1" applyBorder="1"/>
    <xf numFmtId="0" fontId="2" fillId="5" borderId="12" xfId="0" applyFont="1" applyFill="1" applyBorder="1"/>
    <xf numFmtId="0" fontId="2" fillId="5" borderId="6" xfId="0" applyFont="1" applyFill="1" applyBorder="1"/>
    <xf numFmtId="0" fontId="2" fillId="5" borderId="0" xfId="0" applyFont="1" applyFill="1" applyBorder="1"/>
    <xf numFmtId="0" fontId="2" fillId="5" borderId="7" xfId="0" applyFont="1" applyFill="1" applyBorder="1"/>
    <xf numFmtId="0" fontId="2" fillId="0" borderId="0" xfId="0" applyFont="1" applyFill="1" applyBorder="1"/>
    <xf numFmtId="0" fontId="2" fillId="0" borderId="7" xfId="0" applyFont="1" applyBorder="1"/>
    <xf numFmtId="164" fontId="2" fillId="5" borderId="0" xfId="0" applyNumberFormat="1" applyFont="1" applyFill="1" applyBorder="1"/>
    <xf numFmtId="164" fontId="2" fillId="0" borderId="0" xfId="0" applyNumberFormat="1" applyFont="1" applyBorder="1"/>
    <xf numFmtId="0" fontId="2" fillId="0" borderId="2" xfId="0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8" xfId="0" applyFont="1" applyBorder="1"/>
  </cellXfs>
  <cellStyles count="2">
    <cellStyle name="Normal" xfId="0" builtinId="0"/>
    <cellStyle name="Normal_Master List MFS databas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19"/>
  <sheetViews>
    <sheetView tabSelected="1" topLeftCell="A2" workbookViewId="0">
      <selection activeCell="O17" sqref="O17"/>
    </sheetView>
  </sheetViews>
  <sheetFormatPr defaultRowHeight="15" x14ac:dyDescent="0.25"/>
  <cols>
    <col min="3" max="3" width="20.140625" customWidth="1"/>
    <col min="5" max="12" width="16.7109375" customWidth="1"/>
  </cols>
  <sheetData>
    <row r="1" spans="3:12" x14ac:dyDescent="0.25">
      <c r="G1" s="1" t="s">
        <v>8</v>
      </c>
      <c r="H1" s="2"/>
      <c r="I1" s="2"/>
      <c r="J1" s="3"/>
    </row>
    <row r="3" spans="3:12" ht="108" x14ac:dyDescent="0.3">
      <c r="C3" s="4"/>
      <c r="D3" s="5"/>
      <c r="E3" s="6" t="s">
        <v>28</v>
      </c>
      <c r="F3" s="6" t="s">
        <v>29</v>
      </c>
      <c r="G3" s="7" t="s">
        <v>30</v>
      </c>
      <c r="H3" s="7" t="s">
        <v>7</v>
      </c>
      <c r="I3" s="8" t="s">
        <v>9</v>
      </c>
      <c r="J3" s="8" t="s">
        <v>0</v>
      </c>
      <c r="K3" s="8" t="s">
        <v>10</v>
      </c>
      <c r="L3" s="8" t="s">
        <v>1</v>
      </c>
    </row>
    <row r="4" spans="3:12" ht="18.75" x14ac:dyDescent="0.3">
      <c r="C4" s="9"/>
      <c r="D4" s="10"/>
      <c r="E4" s="10"/>
      <c r="F4" s="11"/>
      <c r="G4" s="11"/>
      <c r="H4" s="11"/>
      <c r="I4" s="11"/>
      <c r="J4" s="11"/>
      <c r="K4" s="11"/>
      <c r="L4" s="12"/>
    </row>
    <row r="5" spans="3:12" ht="75" x14ac:dyDescent="0.3">
      <c r="C5" s="13" t="s">
        <v>2</v>
      </c>
      <c r="D5" s="14"/>
      <c r="E5" s="15">
        <v>134</v>
      </c>
      <c r="F5" s="16"/>
      <c r="G5" s="17">
        <v>27</v>
      </c>
      <c r="H5" s="16" t="s">
        <v>5</v>
      </c>
      <c r="I5" s="17">
        <v>7</v>
      </c>
      <c r="J5" s="16" t="s">
        <v>6</v>
      </c>
      <c r="K5" s="17">
        <v>25</v>
      </c>
      <c r="L5" s="18"/>
    </row>
    <row r="6" spans="3:12" ht="18.75" x14ac:dyDescent="0.3">
      <c r="C6" s="9"/>
      <c r="D6" s="10"/>
      <c r="E6" s="19"/>
      <c r="F6" s="11"/>
      <c r="G6" s="20"/>
      <c r="H6" s="11"/>
      <c r="I6" s="20"/>
      <c r="J6" s="11"/>
      <c r="K6" s="20"/>
      <c r="L6" s="12"/>
    </row>
    <row r="7" spans="3:12" ht="75" x14ac:dyDescent="0.3">
      <c r="C7" s="13" t="s">
        <v>3</v>
      </c>
      <c r="D7" s="14"/>
      <c r="E7" s="15">
        <v>8</v>
      </c>
      <c r="F7" s="16" t="s">
        <v>4</v>
      </c>
      <c r="G7" s="17">
        <v>0</v>
      </c>
      <c r="H7" s="16" t="s">
        <v>4</v>
      </c>
      <c r="I7" s="17">
        <v>0</v>
      </c>
      <c r="J7" s="16" t="s">
        <v>4</v>
      </c>
      <c r="K7" s="17">
        <v>0</v>
      </c>
      <c r="L7" s="18"/>
    </row>
    <row r="8" spans="3:12" ht="18.75" x14ac:dyDescent="0.3">
      <c r="C8" s="9"/>
      <c r="D8" s="10"/>
      <c r="E8" s="19"/>
      <c r="F8" s="11"/>
      <c r="G8" s="20"/>
      <c r="H8" s="11"/>
      <c r="I8" s="20"/>
      <c r="J8" s="11"/>
      <c r="K8" s="20"/>
      <c r="L8" s="12"/>
    </row>
    <row r="9" spans="3:12" ht="18.75" x14ac:dyDescent="0.3">
      <c r="C9" s="13" t="s">
        <v>11</v>
      </c>
      <c r="D9" s="14"/>
      <c r="E9" s="15">
        <f>SUM(E5:E7)</f>
        <v>142</v>
      </c>
      <c r="F9" s="16"/>
      <c r="G9" s="17">
        <f>SUM(G5:G7)</f>
        <v>27</v>
      </c>
      <c r="H9" s="16"/>
      <c r="I9" s="17">
        <f>SUM(I5:I7)</f>
        <v>7</v>
      </c>
      <c r="J9" s="16"/>
      <c r="K9" s="17">
        <f>SUM(K5:K7)</f>
        <v>25</v>
      </c>
      <c r="L9" s="18"/>
    </row>
    <row r="10" spans="3:12" ht="18.75" x14ac:dyDescent="0.3">
      <c r="C10" s="21"/>
      <c r="D10" s="21"/>
      <c r="E10" s="21"/>
      <c r="F10" s="22"/>
      <c r="G10" s="22"/>
      <c r="H10" s="22"/>
      <c r="I10" s="22"/>
      <c r="J10" s="22"/>
      <c r="K10" s="22"/>
      <c r="L10" s="22"/>
    </row>
    <row r="11" spans="3:12" ht="18.75" x14ac:dyDescent="0.3">
      <c r="C11" s="21" t="s">
        <v>22</v>
      </c>
      <c r="D11" s="21"/>
      <c r="E11" s="21"/>
      <c r="F11" s="21"/>
      <c r="G11" s="21"/>
      <c r="H11" s="21"/>
      <c r="I11" s="21"/>
      <c r="J11" s="21"/>
      <c r="K11" s="21"/>
      <c r="L11" s="21"/>
    </row>
    <row r="12" spans="3:12" ht="18.75" x14ac:dyDescent="0.3"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3" spans="3:12" ht="18.75" x14ac:dyDescent="0.3">
      <c r="C13" s="23" t="s">
        <v>23</v>
      </c>
      <c r="D13" s="24"/>
      <c r="E13" s="24"/>
      <c r="F13" s="24"/>
      <c r="G13" s="24"/>
      <c r="H13" s="24"/>
      <c r="I13" s="24"/>
      <c r="J13" s="24"/>
      <c r="K13" s="24"/>
      <c r="L13" s="25"/>
    </row>
    <row r="14" spans="3:12" ht="18.75" x14ac:dyDescent="0.3">
      <c r="C14" s="26"/>
      <c r="D14" s="27"/>
      <c r="E14" s="27"/>
      <c r="F14" s="27"/>
      <c r="G14" s="27"/>
      <c r="H14" s="27"/>
      <c r="I14" s="27"/>
      <c r="J14" s="27"/>
      <c r="K14" s="27"/>
      <c r="L14" s="28"/>
    </row>
    <row r="15" spans="3:12" ht="18.75" x14ac:dyDescent="0.3">
      <c r="C15" s="9" t="s">
        <v>20</v>
      </c>
      <c r="D15" s="10"/>
      <c r="E15" s="10"/>
      <c r="F15" s="10"/>
      <c r="G15" s="10"/>
      <c r="H15" s="29" t="s">
        <v>21</v>
      </c>
      <c r="I15" s="10"/>
      <c r="J15" s="10"/>
      <c r="K15" s="10"/>
      <c r="L15" s="30"/>
    </row>
    <row r="16" spans="3:12" ht="18.75" x14ac:dyDescent="0.3">
      <c r="C16" s="26" t="s">
        <v>12</v>
      </c>
      <c r="D16" s="27"/>
      <c r="E16" s="27" t="s">
        <v>24</v>
      </c>
      <c r="F16" s="31">
        <f>(134/341)</f>
        <v>0.39296187683284456</v>
      </c>
      <c r="G16" s="27"/>
      <c r="H16" s="27" t="s">
        <v>16</v>
      </c>
      <c r="I16" s="27">
        <v>44</v>
      </c>
      <c r="J16" s="27"/>
      <c r="K16" s="27"/>
      <c r="L16" s="28"/>
    </row>
    <row r="17" spans="3:12" ht="18.75" x14ac:dyDescent="0.3">
      <c r="C17" s="9" t="s">
        <v>13</v>
      </c>
      <c r="D17" s="10"/>
      <c r="E17" s="10" t="s">
        <v>25</v>
      </c>
      <c r="F17" s="32">
        <f>27/341</f>
        <v>7.9178885630498533E-2</v>
      </c>
      <c r="G17" s="10"/>
      <c r="H17" s="10" t="s">
        <v>17</v>
      </c>
      <c r="I17" s="10">
        <v>23</v>
      </c>
      <c r="J17" s="10"/>
      <c r="K17" s="10"/>
      <c r="L17" s="30"/>
    </row>
    <row r="18" spans="3:12" ht="18.75" x14ac:dyDescent="0.3">
      <c r="C18" s="26" t="s">
        <v>14</v>
      </c>
      <c r="D18" s="27"/>
      <c r="E18" s="27" t="s">
        <v>26</v>
      </c>
      <c r="F18" s="31">
        <f>7/341</f>
        <v>2.0527859237536656E-2</v>
      </c>
      <c r="G18" s="27"/>
      <c r="H18" s="27" t="s">
        <v>18</v>
      </c>
      <c r="I18" s="27">
        <v>64</v>
      </c>
      <c r="J18" s="27"/>
      <c r="K18" s="27"/>
      <c r="L18" s="28"/>
    </row>
    <row r="19" spans="3:12" ht="18.75" x14ac:dyDescent="0.3">
      <c r="C19" s="33" t="s">
        <v>15</v>
      </c>
      <c r="D19" s="34"/>
      <c r="E19" s="34" t="s">
        <v>27</v>
      </c>
      <c r="F19" s="35">
        <f>25/341</f>
        <v>7.331378299120235E-2</v>
      </c>
      <c r="G19" s="34"/>
      <c r="H19" s="34" t="s">
        <v>19</v>
      </c>
      <c r="I19" s="34">
        <v>6</v>
      </c>
      <c r="J19" s="34"/>
      <c r="K19" s="34"/>
      <c r="L19" s="36"/>
    </row>
  </sheetData>
  <pageMargins left="0" right="0" top="0" bottom="0.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PSMFC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Wheaton</dc:creator>
  <cp:lastModifiedBy>Chris Wheaton</cp:lastModifiedBy>
  <cp:lastPrinted>2014-11-17T22:51:26Z</cp:lastPrinted>
  <dcterms:created xsi:type="dcterms:W3CDTF">2014-10-02T16:11:24Z</dcterms:created>
  <dcterms:modified xsi:type="dcterms:W3CDTF">2014-11-20T21:44:32Z</dcterms:modified>
</cp:coreProperties>
</file>